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6\06. czerwiec\"/>
    </mc:Choice>
  </mc:AlternateContent>
  <xr:revisionPtr revIDLastSave="0" documentId="13_ncr:1_{15297497-248A-44B3-B196-CA7E221C2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bory czerwiec 2025" sheetId="1" r:id="rId1"/>
    <sheet name="Arkusz1" sheetId="2" state="hidden" r:id="rId2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25" i="1"/>
</calcChain>
</file>

<file path=xl/sharedStrings.xml><?xml version="1.0" encoding="utf-8"?>
<sst xmlns="http://schemas.openxmlformats.org/spreadsheetml/2006/main" count="279" uniqueCount="121">
  <si>
    <t>Lp.</t>
  </si>
  <si>
    <t>Program</t>
  </si>
  <si>
    <t>Uwagi</t>
  </si>
  <si>
    <t>Obszar wsparcia (obszar interwencji)</t>
  </si>
  <si>
    <t>Tryb konkurencyjny? (wybierz TAK/NIE)</t>
  </si>
  <si>
    <t>Czy nabór jest nowy? (wybierz TAK/ NIE)</t>
  </si>
  <si>
    <t>Link do naboru (jeśli nie ogłoszony, to planowana data ogłoszenia)</t>
  </si>
  <si>
    <t>Czy nabór jest dla przedsiębiorców? (wybierz TAK/ NIE)</t>
  </si>
  <si>
    <t>Budżet naboru (w milionach złotych, dwa miejsca po przecinku)</t>
  </si>
  <si>
    <t>Instytucja organizująca nabór (pełna nazwa)</t>
  </si>
  <si>
    <t>Data rozpoczęcia naboru (rrrr-mm-dd)</t>
  </si>
  <si>
    <t>Data zakończenia naboru (rrrr-mm-dd)</t>
  </si>
  <si>
    <t>Dla kogo jest nabór? (kto może aplikować)</t>
  </si>
  <si>
    <t>Interreg VIA Meklemburgia – Pomorze Przednie / Brandenburgia – Polska 2021-2027</t>
  </si>
  <si>
    <t>Interreg Brandenburgia – Polska 2021-2027</t>
  </si>
  <si>
    <t>Interreg Czechy – Polska 2021-2027</t>
  </si>
  <si>
    <t>Interreg Europa 2021-2027</t>
  </si>
  <si>
    <t>Interreg Europa Środkowa 2021-2027</t>
  </si>
  <si>
    <t>Interreg Litwa – Polska 2021-2027</t>
  </si>
  <si>
    <t>Interreg NEXT Polska – Ukraina 2021-2027</t>
  </si>
  <si>
    <t>Interreg Południowy Bałtyk 2021-2027</t>
  </si>
  <si>
    <t>Interreg Polska – Saksonia 2021-2027</t>
  </si>
  <si>
    <t>Interreg Polska – Słowacja 2021-2027</t>
  </si>
  <si>
    <t>Interreg Region Morza Bałtyckiego 2021-2027</t>
  </si>
  <si>
    <t>Nazwa priorytetu/ celu szczegółowego</t>
  </si>
  <si>
    <t>Nr priorytetu/ celu szczegółowego</t>
  </si>
  <si>
    <t>TAK</t>
  </si>
  <si>
    <t>NIE</t>
  </si>
  <si>
    <t>Stowarzyszenie Gmin Polskich Euroregionu Pomerania</t>
  </si>
  <si>
    <t>https://pomerania.org.pl/?p=3855</t>
  </si>
  <si>
    <t>jednostki administracji państwowej oraz jednostki samorządu terytorialnego (JST) wraz z jednostkami im podległymi, a także stowarzyszenia JST, 
zrzeszenia i organizacje turystyczne, w tym regionalne i lokalne organizacje turystyczne,
instytucje sportu i kultury, w tym biblioteki, muzea, ośrodki sportu i rekreacji 
administracje i zarządy obszarów ochrony przyrody, takie jak parki narodowe, parki przyrody, parki krajobrazowe i rezerwaty biosfery, 
organizacje pozarządowe, w tym stowarzyszenia, fundacje, związki zawodowe, 
spółki prawa handlowego, które nie działają w celu osiągnięcia zysku, przeznaczają całość dochodu na realizację celów statutowych oraz nie przeznaczają zysku do podziału między swoich udziałowców, akcjonariuszy i pracowników (spółki non profit).
europejskie ugrupowania współpracy terytorialnej</t>
  </si>
  <si>
    <t>Nabór jest organizowany dla małych projektów w ramach funduszu małych projektów, w terminie: do odwołania. Nie ma wartości budżetu naboru.</t>
  </si>
  <si>
    <t>władze publiczne, ich związki i stowarzyszenia 
organizacje, podmioty, jednostki utworzone przez władze publiczne 
organizacje pozarządowe 
europejskie ugrupowania współpracy terytorialnej 
instytucje edukacyjne (w tym uczelnie wyższe) 
izby, stowarzyszania, związki i organizacje samorządu gospodarczego i zawodowego 
kościoły i związki wyznaniowe
spółdzielnie socjalne</t>
  </si>
  <si>
    <t>Umożliwienie lepszego uczestnictwa w transgranicznym życiu codziennym poprzez język, kulturę i turystykę 
Wzmacnianie roli kultury i zrównoważonej turystyki w rozwoju gospodarczym, włączeniu społecznym i innowacjach społecznych</t>
  </si>
  <si>
    <t>Priorytet 3 
Cel szczegółowy 4.6</t>
  </si>
  <si>
    <t>Budżet naboru (w milionach euro, dwa miejsca po przecinku)</t>
  </si>
  <si>
    <t>Priorytet 2</t>
  </si>
  <si>
    <t>Turystyka</t>
  </si>
  <si>
    <t>Współpraca instytucji i mieszkańców</t>
  </si>
  <si>
    <t>Kultura i zrównoważona turystyka</t>
  </si>
  <si>
    <t>Wspólny Sekretariat</t>
  </si>
  <si>
    <t>Przystosowanie do zmian klimatu</t>
  </si>
  <si>
    <t>Ochrona przyrody i bioróżnorodność</t>
  </si>
  <si>
    <t>Edukacja</t>
  </si>
  <si>
    <t>Partnerami mogą być osoby prawne oraz jednostki organizacyjne, niebędące osobami prawnymi a posiadające zdolność prawną.                                                                                                    W szczególności:                                                                                                      1. jednostki administracji państwowej, regionalnej i lokalnej, stowarzyszenia tych jednostek i instytucje im podległe,
2. podmioty ustanowione zgodnie z prawem publicznym lub prywatnym,
3. organizacje pozarządowe non-profit, stowarzyszenia oraz organizacje partnerstwa społecznego i gospodarczego zgodnie z obowiązującym prawem krajowym,
4. Europejskie Ugrupowanie Współpracy Terytorialnej (EUWT).</t>
  </si>
  <si>
    <t>Badania i innowacje</t>
  </si>
  <si>
    <t xml:space="preserve">Priorytet 1                Cel szczegółowy 1.1 </t>
  </si>
  <si>
    <t>Aktywizacja transgranicznych potencjałów innowacyjności</t>
  </si>
  <si>
    <t>https://www.interreg6a.net/pl/nabory/7-nabor/</t>
  </si>
  <si>
    <t>Priorytet 2                Cel szczegółowy 2.4</t>
  </si>
  <si>
    <t>Priorytet 2                Cel szczegółowy 2.7</t>
  </si>
  <si>
    <t>Priorytet 3               Cel szczegółowy 4.2</t>
  </si>
  <si>
    <t>Priorytet 3               Cel szczegółowy 4.6</t>
  </si>
  <si>
    <t>Umożliwienie lepszego uczestnictwa w transgranicznym życiu codziennym poprzez język, kulturę i turystykę</t>
  </si>
  <si>
    <t>Podmioty kształcenia i edukacji, jak i szkoły wyższe
Jednostki samorządu terytorialnego oraz państwowa administracja oświatowa
Izby przemysłowo-handlowe, izby rzemieślnicze i inne instytucje okołobiznesowe
Związki zawodowe
Urzędy pracy
Organizacje pozarządowe oraz przedsiębiorstwa i instytucje działające w interesie ogólnym
Zrzeszenia i organizacje turystyczne
Jednostki samorządu terytorialnego i ich jednostki organizacyjne
Jednostki administracji państwowej
Placówki kultury
Małe i średnie przedsiębiorstwa</t>
  </si>
  <si>
    <t>Małe i średnie przedsiębiorstwa
Przedsiębiorstwa transportu publicznego
Szkoły wyższe i placówki badawcze, centra transferu technologii
Instytucje otoczenia biznesu
Jednostki samorządu terytorialnego oraz jednostki administracji rządowej
Organizacje niepubliczne</t>
  </si>
  <si>
    <t>Administracja rządowa
Jednostki samorządu terytorialnego oraz jednostki administracji rządowej
Szkoły wyższe i placówki badawcze
Organizacje pozarządowe i przedsiębiorstwa oraz instytucje działające w interesie ogólnym</t>
  </si>
  <si>
    <t>Nabór na projekty małej skali o łącznym budżecie 3 mln euro EFRR, bez podziału na poszczególne prorytety i cele szczegółowe. Priorytetowo będą traktowane projekty, które będą przyczyniały się do osiągnięcia celów Programu Współpracy w ramach tych celów szczegółowych, których wskaźniki są obecnie spełnione poniżej średniej.</t>
  </si>
  <si>
    <t>6.1: Zwiększanie zdolności instytucjonalnych instytucji publicznych, w szczególności tych, którym powierzono zarządzanie konkretnym terytorium, i zainteresowanych stron</t>
  </si>
  <si>
    <t>4: Pogranicze dialogu – współpraca mieszkańców i instytucji</t>
  </si>
  <si>
    <t>Wspólne przezwyciężanie zmian klimatu i ochrona przyrody</t>
  </si>
  <si>
    <t xml:space="preserve">Priorytet 4
Cel szczegółowy 4.2 </t>
  </si>
  <si>
    <t>Współpraca instytucji i mieszkańców pogranicza
Pogłębianie więzi transgranicznych mieszkańców i instytucji pogranicza polsko-czeskiego</t>
  </si>
  <si>
    <t>Euroregion Śląsk Cieszyński</t>
  </si>
  <si>
    <t>interreg.olza.pl</t>
  </si>
  <si>
    <t>Mogą pojawić się oszczędności zwiększające dostępną alokację.</t>
  </si>
  <si>
    <t xml:space="preserve">Możliwość zwiększenia kwoty naboru o oszczędności </t>
  </si>
  <si>
    <t>Priorytet 4
Cel szczegółowy 4.1</t>
  </si>
  <si>
    <t xml:space="preserve">Współpraca instytucji i mieszkańców pogranicza
Poprawa warunków funkcjonowania i rozwoju współpracy transgranicznej w danym tematyvznym obszarze </t>
  </si>
  <si>
    <t>https://interreg-brandenburg-polska.eu/pl/skladanie-wniosku/8-call-sz-61-bis-15062026/</t>
  </si>
  <si>
    <t>Turystyka - Wsparcie działań towarzyszących związanych z rozwojem turystyki (kształcenie)
Cel szczegółowy: Lepsze transgraniczne wykorzystanie
potencjału turystyki zrównoważonej dla rozwoju
gospodarczego pogranicza czesko-polskiego</t>
  </si>
  <si>
    <t>Turystyka – kształcenie</t>
  </si>
  <si>
    <t>30.03.2026</t>
  </si>
  <si>
    <t>władze publiczne, ich związki i stowarzyszenia
organizacje, podmioty, jednostki utworzone przez władze publiczne
organizacje pozarządowe
Europejskie Ugrupowania Współpracy Terytorialnej
kościoły i związki wyznaniowe
stowarzyszenia i związki działające w obszarze turystyki (włącznie z organizacjami zarządzającymi turystyką/markami turystycznymi)
instytucje edukacyjne, w tym uczelnie 
izby gospodarcze</t>
  </si>
  <si>
    <t>Podana data ogłoszenia i zakończenia naboru jest planowana. Datę dzienną wskaże IZ (CZ)
Nabój jest dwuetapowy. W pierwszym składane są propozycje projektowe, a w drugim pełne wnioski projektowe. 
Termin składania propozycji projektowych: 16.09.2026 r</t>
  </si>
  <si>
    <t>Euroregion Nysa</t>
  </si>
  <si>
    <t>bez ograniczeń finansowych</t>
  </si>
  <si>
    <t>Euroregion Praded</t>
  </si>
  <si>
    <t>Euroregion Silesia</t>
  </si>
  <si>
    <t>https://www.europraded.cz/</t>
  </si>
  <si>
    <t>https://euroregion-silesia.eu/</t>
  </si>
  <si>
    <t>Priorytet 3
Cel szczegółowy 3.1</t>
  </si>
  <si>
    <t>Priorytet 3: Pogranicze otwarte na dialog mieszkańców i instytucji                                        Cel: Inne działania wspierające lepsze zarządzanie współpracą</t>
  </si>
  <si>
    <t>Współpraca</t>
  </si>
  <si>
    <t>https://www.interreg6a.net/pl/nabory/8-nabor/</t>
  </si>
  <si>
    <t>Priorytet 4 Cel szczegółowy 6.1</t>
  </si>
  <si>
    <t>Interreg VIA Meklemburgia – Pomorze Przednie / Brandenburgia – Polska 2021-2028</t>
  </si>
  <si>
    <t>Wzmocnienie zaufania, wspólne kształtowanie rozwoju transgranicznego</t>
  </si>
  <si>
    <t>jednostki samorządu terytorialnego i podległe im instytucje
szkoły wyższe i instytucje badawcze
organizacje pozarządowe oraz przedsiębiorstwa i instytucje pożytku publicznego
instytucje i stowarzyszenia związane z gospodarką
państwowe organy administracji
małe i średnie przedsiębiorstwa</t>
  </si>
  <si>
    <t>Zdolność do współpracy</t>
  </si>
  <si>
    <t>Termin zakończenia naboru został przedłużony z 15 czerwca do 30 czerwca 2026 r.</t>
  </si>
  <si>
    <t>https://www.euroregion-nysa.pl/index.php/pl/nabory/397-ogloszenie-o-9-naborze-projektow-do-funduszu-malych-projektow-polska-saksonia-2021-2027</t>
  </si>
  <si>
    <t>1. Jednostki administracji państwowej, regionalnej i lokalnej, stowarzyszenia tych jednostek i instytucje im podległe
2. Podmiot ustanowiony zgodnie z prawem publicznym lub prywatnym a) dla konkretnego celu zaspokajania potrzeb w interesie ogólnym, nieposiadający charakteru przemysłowego lub handlowego oraz b) posiadający osobowość prawną oraz c) finansowany w głównej części przez państwo, władze regionalne lub lokalne lub inne organy zarządzane prawem publicznym lub których zarząd podlega nadzorowi przez te organy lub posiadające radę administracyjną, zarządzającą lub nadzorczą, z której więcej niż połowa członków jest wyznaczana przez państwo, władze regionalne lub lokalne lub inne organy zarządzane prawem publicznym.
3. Organizacje pozarządowe non-profit, stowarzyszenia oraz organizacje partnerstwa społecznego i gospodarczego zgodnie z obowiązującym prawem krajowym
4. Małe i średnie przedsiębiorstwa, o ile ich działania w projekcie są realizowane w zakresie pożytku publicznego, w ramach FMP mogą występować jako partner projektowy, nie mogą być wnioskodawcami.
5. Europejskie Ugrupowanie Współpracy Terytorialnej (EUWT)</t>
  </si>
  <si>
    <t>Nabór jest organizowany dla małych projektów w ramach Funduszu Małych Projektów dla obszaru Euroregionu Nysa w ramach Programu Współpracy INTERREG Polska - Saksonia 2021-2027.</t>
  </si>
  <si>
    <t>Priorytet 1 Cel szczegółowy 1.1</t>
  </si>
  <si>
    <t>1.1: Rozwijanie i wzmacnianie zdolności badawczych i innowacyjnych oraz wykorzystywanie zaawansowanych technologii</t>
  </si>
  <si>
    <t>wspieranie innowacyjności w regionie</t>
  </si>
  <si>
    <t>https://interreg-brandenburg-polska.eu/pl/skladanie-wniosku/9-call-sz-11-24-27-42-46-bis-30082026/</t>
  </si>
  <si>
    <t>Partnerami mogą być osoby prawne oraz jednostki organizacyjne, niebędące osobami prawnymi a posiadające zdolność prawną</t>
  </si>
  <si>
    <t>Nabór ponadosiowy dla priorytetów 1-3 programu, wspólna kwota naboru ok. 4,7 mln</t>
  </si>
  <si>
    <t>Priorytet 2 Cel szczegółowy 2.4</t>
  </si>
  <si>
    <t>2.4: Wspieranie przystosowania się do zmian klimatu i zapobiegania ryzyku związanemu z klęskami żywiołowymi i katastrofami, a także odporności, z uwzględnieniem podejścia ekosystemowego</t>
  </si>
  <si>
    <t>ochrona klimatu</t>
  </si>
  <si>
    <t>Priorytet 2 Cel szczegółowy 2.7</t>
  </si>
  <si>
    <t>2.7: Wzmacnianie ochrony i zachowania przyrody, różnorodności biologicznej oraz zielonej infrastruktury, w tym na obszarach miejskich, oraz ograniczanie wszelkich rodzajów zanieczyszczenia</t>
  </si>
  <si>
    <t>ochrona przyrody i bioróżnorodność</t>
  </si>
  <si>
    <t>Priorytet 2 Cel szczegółowy 4.2</t>
  </si>
  <si>
    <t>4.2: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</si>
  <si>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edukacja</t>
  </si>
  <si>
    <t>Priorytet 3 Cel szczegółowy 4.6</t>
  </si>
  <si>
    <t>4.6: Wzmocnienie roli kultury i zrównoważonej turystyki w rozwoju gospodarczym, włączeniu społecznym i innowacjach społecznych</t>
  </si>
  <si>
    <t>Priorytet 1 Cel szczegółowy 1.4</t>
  </si>
  <si>
    <t>1.4. Promowanie przejścia na gospodarkę o obiegu zamkniętym i efektywną w zakresie zasobów</t>
  </si>
  <si>
    <t>Interreg NEXT Polska - Ukraina 2021-2027</t>
  </si>
  <si>
    <t>Środowisko</t>
  </si>
  <si>
    <t>Tarnopolska Agencja Rozwoju Regionalnego</t>
  </si>
  <si>
    <t>https://ternopil.agency/pl/projekty/interreg/</t>
  </si>
  <si>
    <t>1. jednostki administracji państwowej, regionalnej i lokalnej, związki tych jednostek oraz instytucje im podległe;
2. inne podmioty prawa publicznego (np. izby, organy administracji rządowej); administracje i zarządy obszarów chronionego krajobrazu, takie jak parki narodowe, parki przyrody, parki krajobrazowe, rezerwaty biosfery itp.;
3. podmioty zarządzające obszarami leśnymi i państwowe gospodarstwa leśne z ich jednostkami organizacyjnymi;
4. jednostki szkolnictwa wyższego i instytucje badawcze;
5. organizacje pozarządowe.</t>
  </si>
  <si>
    <t>Nabór na małe projekty, max kwota dofinansowania UE - 90 tys. EUR</t>
  </si>
  <si>
    <t>SUMA</t>
  </si>
  <si>
    <t>*wg średniego kursu euro z 21 maja br. (NBP)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</si>
</sst>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2" fillId="0" borderId="2" xfId="1" applyBorder="1" applyAlignment="1">
      <alignment vertical="top" wrapText="1"/>
    </xf>
    <xf numFmtId="14" fontId="2" fillId="0" borderId="1" xfId="1" applyNumberFormat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2" fillId="0" borderId="2" xfId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</cellXfs>
  <cellStyles count="4">
    <cellStyle name="Hiperłącze" xfId="1" builtinId="8"/>
    <cellStyle name="Hiperłącze 2" xfId="3" xr:uid="{24B75C0C-30C0-4F71-AFBE-D6579EA94F80}"/>
    <cellStyle name="Normalny" xfId="0" builtinId="0"/>
    <cellStyle name="Normalny 2" xfId="2" xr:uid="{2AF696E2-E9A1-42E9-ABE8-B907E00BC6BB}"/>
  </cellStyles>
  <dxfs count="34"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yyyy/mm/dd;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yyyy/mm/dd;@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yyyy/mm/dd;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yyyy/mm/dd;@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C2AFB0-33DD-4A5F-8E13-CC66A86DF938}" name="Tabela13" displayName="Tabela13" ref="A1:P25" totalsRowCount="1" headerRowDxfId="33" dataDxfId="32">
  <autoFilter ref="A1:P24" xr:uid="{D9C2AFB0-33DD-4A5F-8E13-CC66A86DF938}"/>
  <tableColumns count="16">
    <tableColumn id="1" xr3:uid="{668ECAF8-E5CB-4576-9765-E70B9E26DDBB}" name="Lp." dataDxfId="30" totalsRowDxfId="31"/>
    <tableColumn id="2" xr3:uid="{9058C9C7-ECC5-4F52-8315-A39B6FEF6E83}" name="Nr priorytetu/ celu szczegółowego" dataDxfId="28" totalsRowDxfId="29"/>
    <tableColumn id="3" xr3:uid="{E14B986E-F021-4A80-B8BD-16E2511C467F}" name="Nazwa priorytetu/ celu szczegółowego" dataDxfId="26" totalsRowDxfId="27"/>
    <tableColumn id="4" xr3:uid="{FB239D00-1027-49BD-A64C-D01DA3670E16}" name="Program" dataDxfId="24" totalsRowDxfId="25"/>
    <tableColumn id="5" xr3:uid="{FD8A7A71-325C-49CA-B861-5503B149E1EC}" name="Tryb konkurencyjny? (wybierz TAK/NIE)" dataDxfId="22" totalsRowDxfId="23"/>
    <tableColumn id="6" xr3:uid="{334C5B3B-7C27-4BE4-9CAD-DAA1A6E43676}" name="Data rozpoczęcia naboru (rrrr-mm-dd)" dataDxfId="20" totalsRowDxfId="21"/>
    <tableColumn id="7" xr3:uid="{77FB9977-722C-4C47-903F-12BD38CEC274}" name="Data zakończenia naboru (rrrr-mm-dd)" dataDxfId="18" totalsRowDxfId="19"/>
    <tableColumn id="8" xr3:uid="{316C83A9-FE78-4961-AD98-74C5F6764508}" name="Czy nabór jest nowy? (wybierz TAK/ NIE)" dataDxfId="16" totalsRowDxfId="17"/>
    <tableColumn id="9" xr3:uid="{BC4BF2BB-A54F-4A2B-AD06-AA35F0A91ACA}" name="Obszar wsparcia (obszar interwencji)" dataDxfId="14" totalsRowDxfId="15"/>
    <tableColumn id="10" xr3:uid="{C5B77936-7F86-4B76-AE6F-0046440E3B96}" name="Instytucja organizująca nabór (pełna nazwa)" totalsRowLabel="SUMA" dataDxfId="12" totalsRowDxfId="13"/>
    <tableColumn id="20" xr3:uid="{F3385883-8DCF-44A3-AD0A-E7B0CC3BEF45}" name="Budżet naboru (w milionach euro, dwa miejsca po przecinku)" totalsRowFunction="custom" dataDxfId="10" totalsRowDxfId="11">
      <totalsRowFormula>SUM(K2:K24)</totalsRowFormula>
    </tableColumn>
    <tableColumn id="11" xr3:uid="{B6D19A5C-CCB9-424B-BAFF-D4BA1746CB5C}" name="Budżet naboru (w milionach złotych, dwa miejsca po przecinku)" totalsRowFunction="custom" dataDxfId="8" totalsRowDxfId="9">
      <calculatedColumnFormula>Tabela13[[#This Row],[Budżet naboru (w milionach euro, dwa miejsca po przecinku)]]*4.246</calculatedColumnFormula>
      <totalsRowFormula>SUM(L2:L24)</totalsRowFormula>
    </tableColumn>
    <tableColumn id="12" xr3:uid="{2BD68573-FC5B-4FEC-9639-EA6CE785C8F2}" name="Link do naboru (jeśli nie ogłoszony, to planowana data ogłoszenia)" dataDxfId="6" totalsRowDxfId="7"/>
    <tableColumn id="13" xr3:uid="{3FB44D05-5702-4159-9846-F9ED58CB82F1}" name="Czy nabór jest dla przedsiębiorców? (wybierz TAK/ NIE)" dataDxfId="4" totalsRowDxfId="5"/>
    <tableColumn id="14" xr3:uid="{D762BEB4-8C19-4959-B9DB-9EC001C6B09C}" name="Dla kogo jest nabór? (kto może aplikować)" dataDxfId="2" totalsRowDxfId="3"/>
    <tableColumn id="15" xr3:uid="{027C9AD3-AF26-4F61-B02A-5209B8560CB7}" name="Uwagi" dataDxfId="0" totalsRowDxfId="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uropraded.cz/" TargetMode="External"/><Relationship Id="rId13" Type="http://schemas.openxmlformats.org/officeDocument/2006/relationships/hyperlink" Target="https://interreg-brandenburg-polska.eu/pl/skladanie-wniosku/9-call-sz-11-24-27-42-46-bis-30082026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interreg6a.net/pl/nabory/7-nabor/" TargetMode="External"/><Relationship Id="rId7" Type="http://schemas.openxmlformats.org/officeDocument/2006/relationships/hyperlink" Target="https://interreg-brandenburg-polska.eu/pl/skladanie-wniosku/8-call-sz-61-bis-15062026/" TargetMode="External"/><Relationship Id="rId12" Type="http://schemas.openxmlformats.org/officeDocument/2006/relationships/hyperlink" Target="https://ternopil.agency/pl/projekty/interreg/" TargetMode="External"/><Relationship Id="rId17" Type="http://schemas.openxmlformats.org/officeDocument/2006/relationships/hyperlink" Target="https://interreg-brandenburg-polska.eu/pl/skladanie-wniosku/9-call-sz-11-24-27-42-46-bis-30082026/" TargetMode="External"/><Relationship Id="rId2" Type="http://schemas.openxmlformats.org/officeDocument/2006/relationships/hyperlink" Target="https://www.interreg6a.net/pl/nabory/7-nabor/" TargetMode="External"/><Relationship Id="rId16" Type="http://schemas.openxmlformats.org/officeDocument/2006/relationships/hyperlink" Target="https://interreg-brandenburg-polska.eu/pl/skladanie-wniosku/9-call-sz-11-24-27-42-46-bis-30082026/" TargetMode="External"/><Relationship Id="rId1" Type="http://schemas.openxmlformats.org/officeDocument/2006/relationships/hyperlink" Target="https://pomerania.org.pl/?p=3855" TargetMode="External"/><Relationship Id="rId6" Type="http://schemas.openxmlformats.org/officeDocument/2006/relationships/hyperlink" Target="https://www.interreg6a.net/pl/nabory/7-nabor/" TargetMode="External"/><Relationship Id="rId11" Type="http://schemas.openxmlformats.org/officeDocument/2006/relationships/hyperlink" Target="https://www.euroregion-nysa.pl/index.php/pl/nabory/397-ogloszenie-o-9-naborze-projektow-do-funduszu-malych-projektow-polska-saksonia-2021-2027" TargetMode="External"/><Relationship Id="rId5" Type="http://schemas.openxmlformats.org/officeDocument/2006/relationships/hyperlink" Target="https://www.interreg6a.net/pl/nabory/7-nabor/" TargetMode="External"/><Relationship Id="rId15" Type="http://schemas.openxmlformats.org/officeDocument/2006/relationships/hyperlink" Target="https://interreg-brandenburg-polska.eu/pl/skladanie-wniosku/9-call-sz-11-24-27-42-46-bis-30082026/" TargetMode="External"/><Relationship Id="rId10" Type="http://schemas.openxmlformats.org/officeDocument/2006/relationships/hyperlink" Target="https://www.interreg6a.net/pl/nabory/8-nabor/" TargetMode="External"/><Relationship Id="rId19" Type="http://schemas.openxmlformats.org/officeDocument/2006/relationships/table" Target="../tables/table1.xml"/><Relationship Id="rId4" Type="http://schemas.openxmlformats.org/officeDocument/2006/relationships/hyperlink" Target="https://www.interreg6a.net/pl/nabory/7-nabor/" TargetMode="External"/><Relationship Id="rId9" Type="http://schemas.openxmlformats.org/officeDocument/2006/relationships/hyperlink" Target="https://www.interreg6a.net/pl/nabory/8-nabor/" TargetMode="External"/><Relationship Id="rId14" Type="http://schemas.openxmlformats.org/officeDocument/2006/relationships/hyperlink" Target="https://interreg-brandenburg-polska.eu/pl/skladanie-wniosku/9-call-sz-11-24-27-42-46-bis-30082026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41"/>
  <sheetViews>
    <sheetView tabSelected="1" zoomScale="90" zoomScaleNormal="90" workbookViewId="0">
      <pane xSplit="7" ySplit="1" topLeftCell="H23" activePane="bottomRight" state="frozen"/>
      <selection pane="topRight" activeCell="H1" sqref="H1"/>
      <selection pane="bottomLeft" activeCell="A2" sqref="A2"/>
      <selection pane="bottomRight" sqref="A1:P26"/>
    </sheetView>
  </sheetViews>
  <sheetFormatPr defaultColWidth="9.42578125" defaultRowHeight="15" x14ac:dyDescent="0.25"/>
  <cols>
    <col min="1" max="1" width="6.85546875" style="1" bestFit="1" customWidth="1"/>
    <col min="2" max="2" width="16.5703125" style="1" customWidth="1"/>
    <col min="3" max="3" width="26.42578125" style="1" customWidth="1"/>
    <col min="4" max="4" width="40.5703125" style="1" customWidth="1"/>
    <col min="5" max="5" width="17.42578125" style="1" customWidth="1"/>
    <col min="6" max="6" width="17.5703125" style="1" customWidth="1"/>
    <col min="7" max="7" width="19.42578125" style="1" customWidth="1"/>
    <col min="8" max="8" width="18.42578125" style="1" customWidth="1"/>
    <col min="9" max="9" width="37" style="1" customWidth="1"/>
    <col min="10" max="10" width="23.5703125" style="1" customWidth="1"/>
    <col min="11" max="11" width="37" style="7" customWidth="1"/>
    <col min="12" max="12" width="39.42578125" style="1" customWidth="1"/>
    <col min="13" max="13" width="33.5703125" style="1" customWidth="1"/>
    <col min="14" max="14" width="31.5703125" style="1" customWidth="1"/>
    <col min="15" max="15" width="55.42578125" style="1" customWidth="1"/>
    <col min="16" max="16" width="31.140625" style="1" customWidth="1"/>
    <col min="17" max="16384" width="9.42578125" style="1"/>
  </cols>
  <sheetData>
    <row r="1" spans="1:105" ht="87" customHeight="1" x14ac:dyDescent="0.25">
      <c r="A1" s="1" t="s">
        <v>0</v>
      </c>
      <c r="B1" s="1" t="s">
        <v>25</v>
      </c>
      <c r="C1" s="1" t="s">
        <v>24</v>
      </c>
      <c r="D1" s="1" t="s">
        <v>1</v>
      </c>
      <c r="E1" s="1" t="s">
        <v>4</v>
      </c>
      <c r="F1" s="1" t="s">
        <v>10</v>
      </c>
      <c r="G1" s="1" t="s">
        <v>11</v>
      </c>
      <c r="H1" s="1" t="s">
        <v>5</v>
      </c>
      <c r="I1" s="1" t="s">
        <v>3</v>
      </c>
      <c r="J1" s="1" t="s">
        <v>9</v>
      </c>
      <c r="K1" s="1" t="s">
        <v>35</v>
      </c>
      <c r="L1" s="1" t="s">
        <v>8</v>
      </c>
      <c r="M1" s="1" t="s">
        <v>6</v>
      </c>
      <c r="N1" s="1" t="s">
        <v>7</v>
      </c>
      <c r="O1" s="1" t="s">
        <v>12</v>
      </c>
      <c r="P1" s="1" t="s">
        <v>2</v>
      </c>
    </row>
    <row r="2" spans="1:105" ht="270" x14ac:dyDescent="0.25">
      <c r="A2" s="1">
        <v>1</v>
      </c>
      <c r="B2" s="1" t="s">
        <v>34</v>
      </c>
      <c r="C2" s="1" t="s">
        <v>33</v>
      </c>
      <c r="D2" s="1" t="s">
        <v>13</v>
      </c>
      <c r="E2" s="1" t="s">
        <v>26</v>
      </c>
      <c r="F2" s="2">
        <v>45140</v>
      </c>
      <c r="G2" s="2"/>
      <c r="H2" s="1" t="s">
        <v>27</v>
      </c>
      <c r="I2" s="1" t="s">
        <v>39</v>
      </c>
      <c r="J2" s="1" t="s">
        <v>28</v>
      </c>
      <c r="K2" s="3"/>
      <c r="L2" s="4">
        <f>Tabela13[[#This Row],[Budżet naboru (w milionach euro, dwa miejsca po przecinku)]]*4.246</f>
        <v>0</v>
      </c>
      <c r="M2" s="5" t="s">
        <v>29</v>
      </c>
      <c r="N2" s="1" t="s">
        <v>27</v>
      </c>
      <c r="O2" s="1" t="s">
        <v>30</v>
      </c>
      <c r="P2" s="1" t="s">
        <v>31</v>
      </c>
    </row>
    <row r="3" spans="1:105" ht="210" x14ac:dyDescent="0.25">
      <c r="A3" s="1">
        <v>2</v>
      </c>
      <c r="B3" s="1" t="s">
        <v>59</v>
      </c>
      <c r="C3" s="1" t="s">
        <v>58</v>
      </c>
      <c r="D3" s="1" t="s">
        <v>14</v>
      </c>
      <c r="E3" s="1" t="s">
        <v>26</v>
      </c>
      <c r="F3" s="2">
        <v>46069</v>
      </c>
      <c r="G3" s="2">
        <v>46203</v>
      </c>
      <c r="H3" s="2" t="s">
        <v>27</v>
      </c>
      <c r="I3" s="1" t="s">
        <v>38</v>
      </c>
      <c r="J3" s="1" t="s">
        <v>40</v>
      </c>
      <c r="K3" s="1">
        <v>3.97</v>
      </c>
      <c r="L3" s="4">
        <f>Tabela13[[#This Row],[Budżet naboru (w milionach euro, dwa miejsca po przecinku)]]*4.246</f>
        <v>16.856620000000003</v>
      </c>
      <c r="M3" s="11" t="s">
        <v>69</v>
      </c>
      <c r="N3" s="1" t="s">
        <v>26</v>
      </c>
      <c r="O3" s="1" t="s">
        <v>44</v>
      </c>
      <c r="P3" s="17" t="s">
        <v>90</v>
      </c>
    </row>
    <row r="4" spans="1:105" ht="228" customHeight="1" x14ac:dyDescent="0.25">
      <c r="A4" s="1">
        <v>3</v>
      </c>
      <c r="B4" s="8" t="s">
        <v>46</v>
      </c>
      <c r="C4" s="8" t="s">
        <v>45</v>
      </c>
      <c r="D4" s="8" t="s">
        <v>13</v>
      </c>
      <c r="E4" s="8" t="s">
        <v>26</v>
      </c>
      <c r="F4" s="9">
        <v>45960</v>
      </c>
      <c r="G4" s="9">
        <v>46387</v>
      </c>
      <c r="H4" s="9" t="s">
        <v>27</v>
      </c>
      <c r="I4" s="8" t="s">
        <v>47</v>
      </c>
      <c r="J4" s="8" t="s">
        <v>40</v>
      </c>
      <c r="K4" s="8"/>
      <c r="L4" s="4">
        <f>Tabela13[[#This Row],[Budżet naboru (w milionach euro, dwa miejsca po przecinku)]]*4.246</f>
        <v>0</v>
      </c>
      <c r="M4" s="14" t="s">
        <v>48</v>
      </c>
      <c r="N4" s="8" t="s">
        <v>26</v>
      </c>
      <c r="O4" s="18" t="s">
        <v>55</v>
      </c>
      <c r="P4" s="8" t="s">
        <v>57</v>
      </c>
    </row>
    <row r="5" spans="1:105" ht="197.45" customHeight="1" x14ac:dyDescent="0.25">
      <c r="A5" s="1">
        <v>4</v>
      </c>
      <c r="B5" s="8" t="s">
        <v>49</v>
      </c>
      <c r="C5" s="8" t="s">
        <v>41</v>
      </c>
      <c r="D5" s="8" t="s">
        <v>13</v>
      </c>
      <c r="E5" s="8" t="s">
        <v>26</v>
      </c>
      <c r="F5" s="9">
        <v>45960</v>
      </c>
      <c r="G5" s="9">
        <v>46387</v>
      </c>
      <c r="H5" s="9" t="s">
        <v>27</v>
      </c>
      <c r="I5" s="8" t="s">
        <v>60</v>
      </c>
      <c r="J5" s="8" t="s">
        <v>40</v>
      </c>
      <c r="K5" s="8"/>
      <c r="L5" s="4">
        <f>Tabela13[[#This Row],[Budżet naboru (w milionach euro, dwa miejsca po przecinku)]]*4.246</f>
        <v>0</v>
      </c>
      <c r="M5" s="10" t="s">
        <v>48</v>
      </c>
      <c r="N5" s="8" t="s">
        <v>26</v>
      </c>
      <c r="O5" s="8" t="s">
        <v>56</v>
      </c>
      <c r="P5" s="8" t="s">
        <v>57</v>
      </c>
    </row>
    <row r="6" spans="1:105" s="13" customFormat="1" ht="180" x14ac:dyDescent="0.25">
      <c r="A6" s="1">
        <v>5</v>
      </c>
      <c r="B6" s="8" t="s">
        <v>50</v>
      </c>
      <c r="C6" s="8" t="s">
        <v>42</v>
      </c>
      <c r="D6" s="8" t="s">
        <v>13</v>
      </c>
      <c r="E6" s="8" t="s">
        <v>26</v>
      </c>
      <c r="F6" s="9">
        <v>45960</v>
      </c>
      <c r="G6" s="9">
        <v>46387</v>
      </c>
      <c r="H6" s="9" t="s">
        <v>27</v>
      </c>
      <c r="I6" s="8" t="s">
        <v>60</v>
      </c>
      <c r="J6" s="8" t="s">
        <v>40</v>
      </c>
      <c r="K6" s="8"/>
      <c r="L6" s="4">
        <f>Tabela13[[#This Row],[Budżet naboru (w milionach euro, dwa miejsca po przecinku)]]*4.246</f>
        <v>0</v>
      </c>
      <c r="M6" s="10" t="s">
        <v>48</v>
      </c>
      <c r="N6" s="8" t="s">
        <v>26</v>
      </c>
      <c r="O6" s="8" t="s">
        <v>56</v>
      </c>
      <c r="P6" s="8" t="s">
        <v>57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</row>
    <row r="7" spans="1:105" ht="200.45" customHeight="1" x14ac:dyDescent="0.25">
      <c r="A7" s="1">
        <v>6</v>
      </c>
      <c r="B7" s="8" t="s">
        <v>51</v>
      </c>
      <c r="C7" s="8" t="s">
        <v>43</v>
      </c>
      <c r="D7" s="8" t="s">
        <v>13</v>
      </c>
      <c r="E7" s="8" t="s">
        <v>26</v>
      </c>
      <c r="F7" s="9">
        <v>45960</v>
      </c>
      <c r="G7" s="9">
        <v>46387</v>
      </c>
      <c r="H7" s="9" t="s">
        <v>27</v>
      </c>
      <c r="I7" s="8" t="s">
        <v>53</v>
      </c>
      <c r="J7" s="8" t="s">
        <v>40</v>
      </c>
      <c r="K7" s="8"/>
      <c r="L7" s="4">
        <f>Tabela13[[#This Row],[Budżet naboru (w milionach euro, dwa miejsca po przecinku)]]*4.246</f>
        <v>0</v>
      </c>
      <c r="M7" s="10" t="s">
        <v>48</v>
      </c>
      <c r="N7" s="8" t="s">
        <v>26</v>
      </c>
      <c r="O7" s="8" t="s">
        <v>54</v>
      </c>
      <c r="P7" s="8" t="s">
        <v>57</v>
      </c>
    </row>
    <row r="8" spans="1:105" ht="225" x14ac:dyDescent="0.25">
      <c r="A8" s="1">
        <v>7</v>
      </c>
      <c r="B8" s="8" t="s">
        <v>52</v>
      </c>
      <c r="C8" s="8" t="s">
        <v>39</v>
      </c>
      <c r="D8" s="8" t="s">
        <v>13</v>
      </c>
      <c r="E8" s="8" t="s">
        <v>26</v>
      </c>
      <c r="F8" s="9">
        <v>45960</v>
      </c>
      <c r="G8" s="9">
        <v>46387</v>
      </c>
      <c r="H8" s="9" t="s">
        <v>27</v>
      </c>
      <c r="I8" s="8" t="s">
        <v>53</v>
      </c>
      <c r="J8" s="8" t="s">
        <v>40</v>
      </c>
      <c r="K8" s="8"/>
      <c r="L8" s="4">
        <f>Tabela13[[#This Row],[Budżet naboru (w milionach euro, dwa miejsca po przecinku)]]*4.246</f>
        <v>0</v>
      </c>
      <c r="M8" s="10" t="s">
        <v>48</v>
      </c>
      <c r="N8" s="8" t="s">
        <v>26</v>
      </c>
      <c r="O8" s="8" t="s">
        <v>54</v>
      </c>
      <c r="P8" s="8" t="s">
        <v>57</v>
      </c>
    </row>
    <row r="9" spans="1:105" ht="150" x14ac:dyDescent="0.25">
      <c r="A9" s="1">
        <v>8</v>
      </c>
      <c r="B9" s="1" t="s">
        <v>61</v>
      </c>
      <c r="C9" s="1" t="s">
        <v>62</v>
      </c>
      <c r="D9" s="1" t="s">
        <v>15</v>
      </c>
      <c r="E9" s="1" t="s">
        <v>26</v>
      </c>
      <c r="F9" s="2">
        <v>46054</v>
      </c>
      <c r="G9" s="2">
        <v>46203</v>
      </c>
      <c r="H9" s="2" t="s">
        <v>27</v>
      </c>
      <c r="I9" s="1" t="s">
        <v>38</v>
      </c>
      <c r="J9" s="1" t="s">
        <v>63</v>
      </c>
      <c r="K9" s="1">
        <v>0.24</v>
      </c>
      <c r="L9" s="4">
        <f>Tabela13[[#This Row],[Budżet naboru (w milionach euro, dwa miejsca po przecinku)]]*4.246</f>
        <v>1.0190400000000002</v>
      </c>
      <c r="M9" s="1" t="s">
        <v>64</v>
      </c>
      <c r="N9" s="1" t="s">
        <v>27</v>
      </c>
      <c r="O9" s="1" t="s">
        <v>32</v>
      </c>
      <c r="P9" s="1" t="s">
        <v>65</v>
      </c>
    </row>
    <row r="10" spans="1:105" ht="150" x14ac:dyDescent="0.25">
      <c r="A10" s="1">
        <v>9</v>
      </c>
      <c r="B10" s="1" t="s">
        <v>36</v>
      </c>
      <c r="C10" s="1" t="s">
        <v>37</v>
      </c>
      <c r="D10" s="1" t="s">
        <v>15</v>
      </c>
      <c r="E10" s="1" t="s">
        <v>26</v>
      </c>
      <c r="F10" s="2">
        <v>46054</v>
      </c>
      <c r="G10" s="2">
        <v>46203</v>
      </c>
      <c r="H10" s="2" t="s">
        <v>27</v>
      </c>
      <c r="I10" s="1" t="s">
        <v>37</v>
      </c>
      <c r="J10" s="1" t="s">
        <v>63</v>
      </c>
      <c r="K10" s="1">
        <v>0.25</v>
      </c>
      <c r="L10" s="4">
        <f>Tabela13[[#This Row],[Budżet naboru (w milionach euro, dwa miejsca po przecinku)]]*4.246</f>
        <v>1.0615000000000001</v>
      </c>
      <c r="M10" s="1" t="s">
        <v>64</v>
      </c>
      <c r="N10" s="1" t="s">
        <v>27</v>
      </c>
      <c r="O10" s="1" t="s">
        <v>32</v>
      </c>
      <c r="P10" s="1" t="s">
        <v>66</v>
      </c>
    </row>
    <row r="11" spans="1:105" ht="150" x14ac:dyDescent="0.25">
      <c r="A11" s="1">
        <v>10</v>
      </c>
      <c r="B11" s="1" t="s">
        <v>67</v>
      </c>
      <c r="C11" s="1" t="s">
        <v>68</v>
      </c>
      <c r="D11" s="1" t="s">
        <v>15</v>
      </c>
      <c r="E11" s="1" t="s">
        <v>26</v>
      </c>
      <c r="F11" s="2">
        <v>46054</v>
      </c>
      <c r="G11" s="2">
        <v>46203</v>
      </c>
      <c r="H11" s="2" t="s">
        <v>27</v>
      </c>
      <c r="I11" s="1" t="s">
        <v>38</v>
      </c>
      <c r="J11" s="1" t="s">
        <v>63</v>
      </c>
      <c r="K11" s="1">
        <v>0.04</v>
      </c>
      <c r="L11" s="4">
        <f>Tabela13[[#This Row],[Budżet naboru (w milionach euro, dwa miejsca po przecinku)]]*4.246</f>
        <v>0.16984000000000002</v>
      </c>
      <c r="M11" s="1" t="s">
        <v>64</v>
      </c>
      <c r="N11" s="1" t="s">
        <v>27</v>
      </c>
      <c r="O11" s="1" t="s">
        <v>32</v>
      </c>
      <c r="P11" s="1" t="s">
        <v>65</v>
      </c>
    </row>
    <row r="12" spans="1:105" ht="180" x14ac:dyDescent="0.25">
      <c r="A12" s="1">
        <v>11</v>
      </c>
      <c r="B12" s="8" t="s">
        <v>36</v>
      </c>
      <c r="C12" s="8" t="s">
        <v>70</v>
      </c>
      <c r="D12" s="8" t="s">
        <v>15</v>
      </c>
      <c r="E12" s="8" t="s">
        <v>26</v>
      </c>
      <c r="F12" s="9">
        <v>46111</v>
      </c>
      <c r="G12" s="9">
        <v>46407</v>
      </c>
      <c r="H12" s="9" t="s">
        <v>27</v>
      </c>
      <c r="I12" s="8" t="s">
        <v>71</v>
      </c>
      <c r="J12" s="8" t="s">
        <v>40</v>
      </c>
      <c r="K12" s="8">
        <v>0.72</v>
      </c>
      <c r="L12" s="4">
        <f>Tabela13[[#This Row],[Budżet naboru (w milionach euro, dwa miejsca po przecinku)]]*4.246</f>
        <v>3.0571200000000003</v>
      </c>
      <c r="M12" s="8" t="s">
        <v>72</v>
      </c>
      <c r="N12" s="8" t="s">
        <v>27</v>
      </c>
      <c r="O12" s="8" t="s">
        <v>73</v>
      </c>
      <c r="P12" s="8" t="s">
        <v>74</v>
      </c>
    </row>
    <row r="13" spans="1:105" ht="150" x14ac:dyDescent="0.25">
      <c r="A13" s="1">
        <v>12</v>
      </c>
      <c r="B13" s="8" t="s">
        <v>36</v>
      </c>
      <c r="C13" s="8" t="s">
        <v>37</v>
      </c>
      <c r="D13" s="8" t="s">
        <v>15</v>
      </c>
      <c r="E13" s="8" t="s">
        <v>26</v>
      </c>
      <c r="F13" s="9">
        <v>46099</v>
      </c>
      <c r="G13" s="9">
        <v>46295</v>
      </c>
      <c r="H13" s="9" t="s">
        <v>27</v>
      </c>
      <c r="I13" s="8" t="s">
        <v>37</v>
      </c>
      <c r="J13" s="8" t="s">
        <v>77</v>
      </c>
      <c r="K13" s="8"/>
      <c r="L13" s="4">
        <f>Tabela13[[#This Row],[Budżet naboru (w milionach euro, dwa miejsca po przecinku)]]*4.246</f>
        <v>0</v>
      </c>
      <c r="M13" s="10" t="s">
        <v>79</v>
      </c>
      <c r="N13" s="8" t="s">
        <v>27</v>
      </c>
      <c r="O13" s="8" t="s">
        <v>32</v>
      </c>
      <c r="P13" s="8" t="s">
        <v>76</v>
      </c>
    </row>
    <row r="14" spans="1:105" ht="150" x14ac:dyDescent="0.25">
      <c r="A14" s="1">
        <v>13</v>
      </c>
      <c r="B14" s="8" t="s">
        <v>36</v>
      </c>
      <c r="C14" s="8" t="s">
        <v>37</v>
      </c>
      <c r="D14" s="8" t="s">
        <v>15</v>
      </c>
      <c r="E14" s="8" t="s">
        <v>26</v>
      </c>
      <c r="F14" s="9">
        <v>46113</v>
      </c>
      <c r="G14" s="9">
        <v>46175</v>
      </c>
      <c r="H14" s="9" t="s">
        <v>27</v>
      </c>
      <c r="I14" s="8" t="s">
        <v>37</v>
      </c>
      <c r="J14" s="8" t="s">
        <v>78</v>
      </c>
      <c r="K14" s="8"/>
      <c r="L14" s="4">
        <f>Tabela13[[#This Row],[Budżet naboru (w milionach euro, dwa miejsca po przecinku)]]*4.246</f>
        <v>0</v>
      </c>
      <c r="M14" s="8" t="s">
        <v>80</v>
      </c>
      <c r="N14" s="8" t="s">
        <v>27</v>
      </c>
      <c r="O14" s="8" t="s">
        <v>32</v>
      </c>
      <c r="P14" s="8" t="s">
        <v>76</v>
      </c>
    </row>
    <row r="15" spans="1:105" ht="360" x14ac:dyDescent="0.25">
      <c r="A15" s="1">
        <v>14</v>
      </c>
      <c r="B15" s="8" t="s">
        <v>81</v>
      </c>
      <c r="C15" s="8" t="s">
        <v>82</v>
      </c>
      <c r="D15" s="8" t="s">
        <v>21</v>
      </c>
      <c r="E15" s="8" t="s">
        <v>26</v>
      </c>
      <c r="F15" s="9">
        <v>46152</v>
      </c>
      <c r="G15" s="9">
        <v>46174</v>
      </c>
      <c r="H15" s="9" t="s">
        <v>27</v>
      </c>
      <c r="I15" s="8" t="s">
        <v>83</v>
      </c>
      <c r="J15" s="8" t="s">
        <v>75</v>
      </c>
      <c r="K15" s="8">
        <v>0.3</v>
      </c>
      <c r="L15" s="4">
        <f>Tabela13[[#This Row],[Budżet naboru (w milionach euro, dwa miejsca po przecinku)]]*4.246</f>
        <v>1.2738</v>
      </c>
      <c r="M15" s="10" t="s">
        <v>91</v>
      </c>
      <c r="N15" s="8" t="s">
        <v>26</v>
      </c>
      <c r="O15" s="8" t="s">
        <v>92</v>
      </c>
      <c r="P15" s="8" t="s">
        <v>93</v>
      </c>
    </row>
    <row r="16" spans="1:105" ht="120" x14ac:dyDescent="0.25">
      <c r="A16" s="1">
        <v>15</v>
      </c>
      <c r="B16" s="8" t="s">
        <v>46</v>
      </c>
      <c r="C16" s="8" t="s">
        <v>45</v>
      </c>
      <c r="D16" s="8" t="s">
        <v>13</v>
      </c>
      <c r="E16" s="8" t="s">
        <v>26</v>
      </c>
      <c r="F16" s="9">
        <v>46114</v>
      </c>
      <c r="G16" s="9">
        <v>46356</v>
      </c>
      <c r="H16" s="9" t="s">
        <v>27</v>
      </c>
      <c r="I16" s="8" t="s">
        <v>47</v>
      </c>
      <c r="J16" s="8" t="s">
        <v>40</v>
      </c>
      <c r="K16" s="8">
        <v>7.34</v>
      </c>
      <c r="L16" s="4">
        <f>Tabela13[[#This Row],[Budżet naboru (w milionach euro, dwa miejsca po przecinku)]]*4.246</f>
        <v>31.165640000000003</v>
      </c>
      <c r="M16" s="14" t="s">
        <v>84</v>
      </c>
      <c r="N16" s="8" t="s">
        <v>26</v>
      </c>
      <c r="O16" s="18" t="s">
        <v>55</v>
      </c>
      <c r="P16" s="8"/>
    </row>
    <row r="17" spans="1:16" ht="225" x14ac:dyDescent="0.25">
      <c r="A17" s="1">
        <v>16</v>
      </c>
      <c r="B17" s="8" t="s">
        <v>52</v>
      </c>
      <c r="C17" s="8" t="s">
        <v>39</v>
      </c>
      <c r="D17" s="8" t="s">
        <v>13</v>
      </c>
      <c r="E17" s="8" t="s">
        <v>26</v>
      </c>
      <c r="F17" s="9">
        <v>46114</v>
      </c>
      <c r="G17" s="9">
        <v>46356</v>
      </c>
      <c r="H17" s="9" t="s">
        <v>27</v>
      </c>
      <c r="I17" s="8" t="s">
        <v>53</v>
      </c>
      <c r="J17" s="8" t="s">
        <v>40</v>
      </c>
      <c r="K17" s="8"/>
      <c r="L17" s="4">
        <f>Tabela13[[#This Row],[Budżet naboru (w milionach euro, dwa miejsca po przecinku)]]*4.246</f>
        <v>0</v>
      </c>
      <c r="M17" s="10" t="s">
        <v>84</v>
      </c>
      <c r="N17" s="8" t="s">
        <v>26</v>
      </c>
      <c r="O17" s="8" t="s">
        <v>54</v>
      </c>
      <c r="P17" s="8"/>
    </row>
    <row r="18" spans="1:16" ht="105" x14ac:dyDescent="0.25">
      <c r="A18" s="1">
        <v>17</v>
      </c>
      <c r="B18" s="8" t="s">
        <v>85</v>
      </c>
      <c r="C18" s="8" t="s">
        <v>89</v>
      </c>
      <c r="D18" s="8" t="s">
        <v>86</v>
      </c>
      <c r="E18" s="8" t="s">
        <v>26</v>
      </c>
      <c r="F18" s="9">
        <v>46114</v>
      </c>
      <c r="G18" s="9">
        <v>46356</v>
      </c>
      <c r="H18" s="9" t="s">
        <v>27</v>
      </c>
      <c r="I18" s="8" t="s">
        <v>87</v>
      </c>
      <c r="J18" s="8" t="s">
        <v>40</v>
      </c>
      <c r="K18" s="8">
        <v>2.94</v>
      </c>
      <c r="L18" s="4">
        <f>Tabela13[[#This Row],[Budżet naboru (w milionach euro, dwa miejsca po przecinku)]]*4.246</f>
        <v>12.48324</v>
      </c>
      <c r="M18" s="10" t="s">
        <v>84</v>
      </c>
      <c r="N18" s="8" t="s">
        <v>26</v>
      </c>
      <c r="O18" s="8" t="s">
        <v>88</v>
      </c>
      <c r="P18" s="8"/>
    </row>
    <row r="19" spans="1:16" ht="105" x14ac:dyDescent="0.25">
      <c r="A19" s="1">
        <v>18</v>
      </c>
      <c r="B19" s="8" t="s">
        <v>94</v>
      </c>
      <c r="C19" s="8" t="s">
        <v>95</v>
      </c>
      <c r="D19" s="8" t="s">
        <v>14</v>
      </c>
      <c r="E19" s="8" t="s">
        <v>26</v>
      </c>
      <c r="F19" s="9">
        <v>46168</v>
      </c>
      <c r="G19" s="9">
        <v>46265</v>
      </c>
      <c r="H19" s="12" t="s">
        <v>26</v>
      </c>
      <c r="I19" s="8" t="s">
        <v>96</v>
      </c>
      <c r="J19" s="8" t="s">
        <v>40</v>
      </c>
      <c r="K19" s="8">
        <v>4.7</v>
      </c>
      <c r="L19" s="16">
        <f>Tabela13[[#This Row],[Budżet naboru (w milionach euro, dwa miejsca po przecinku)]]*4.246</f>
        <v>19.956200000000003</v>
      </c>
      <c r="M19" s="10" t="s">
        <v>97</v>
      </c>
      <c r="N19" s="8" t="s">
        <v>26</v>
      </c>
      <c r="O19" s="8" t="s">
        <v>98</v>
      </c>
      <c r="P19" s="12" t="s">
        <v>99</v>
      </c>
    </row>
    <row r="20" spans="1:16" ht="135" x14ac:dyDescent="0.25">
      <c r="A20" s="1">
        <v>19</v>
      </c>
      <c r="B20" s="8" t="s">
        <v>100</v>
      </c>
      <c r="C20" s="8" t="s">
        <v>101</v>
      </c>
      <c r="D20" s="8" t="s">
        <v>14</v>
      </c>
      <c r="E20" s="8" t="s">
        <v>26</v>
      </c>
      <c r="F20" s="9">
        <v>46168</v>
      </c>
      <c r="G20" s="9">
        <v>46265</v>
      </c>
      <c r="H20" s="12" t="s">
        <v>26</v>
      </c>
      <c r="I20" s="8" t="s">
        <v>102</v>
      </c>
      <c r="J20" s="8" t="s">
        <v>40</v>
      </c>
      <c r="K20" s="8">
        <v>4.7</v>
      </c>
      <c r="L20" s="16">
        <f>Tabela13[[#This Row],[Budżet naboru (w milionach euro, dwa miejsca po przecinku)]]*4.246</f>
        <v>19.956200000000003</v>
      </c>
      <c r="M20" s="10" t="s">
        <v>97</v>
      </c>
      <c r="N20" s="8" t="s">
        <v>26</v>
      </c>
      <c r="O20" s="8" t="s">
        <v>98</v>
      </c>
      <c r="P20" s="12" t="s">
        <v>99</v>
      </c>
    </row>
    <row r="21" spans="1:16" ht="120" x14ac:dyDescent="0.25">
      <c r="A21" s="1">
        <v>20</v>
      </c>
      <c r="B21" s="8" t="s">
        <v>103</v>
      </c>
      <c r="C21" s="8" t="s">
        <v>104</v>
      </c>
      <c r="D21" s="8" t="s">
        <v>14</v>
      </c>
      <c r="E21" s="8" t="s">
        <v>26</v>
      </c>
      <c r="F21" s="9">
        <v>46168</v>
      </c>
      <c r="G21" s="9">
        <v>46265</v>
      </c>
      <c r="H21" s="12" t="s">
        <v>26</v>
      </c>
      <c r="I21" s="8" t="s">
        <v>105</v>
      </c>
      <c r="J21" s="8" t="s">
        <v>40</v>
      </c>
      <c r="K21" s="8">
        <v>4.7</v>
      </c>
      <c r="L21" s="16">
        <f>Tabela13[[#This Row],[Budżet naboru (w milionach euro, dwa miejsca po przecinku)]]*4.246</f>
        <v>19.956200000000003</v>
      </c>
      <c r="M21" s="10" t="s">
        <v>97</v>
      </c>
      <c r="N21" s="8" t="s">
        <v>26</v>
      </c>
      <c r="O21" s="8" t="s">
        <v>98</v>
      </c>
      <c r="P21" s="12" t="s">
        <v>99</v>
      </c>
    </row>
    <row r="22" spans="1:16" ht="195" x14ac:dyDescent="0.25">
      <c r="A22" s="1">
        <v>21</v>
      </c>
      <c r="B22" s="8" t="s">
        <v>106</v>
      </c>
      <c r="C22" s="8" t="s">
        <v>107</v>
      </c>
      <c r="D22" s="8" t="s">
        <v>14</v>
      </c>
      <c r="E22" s="8" t="s">
        <v>26</v>
      </c>
      <c r="F22" s="9">
        <v>46168</v>
      </c>
      <c r="G22" s="9">
        <v>46265</v>
      </c>
      <c r="H22" s="12" t="s">
        <v>26</v>
      </c>
      <c r="I22" s="8" t="s">
        <v>108</v>
      </c>
      <c r="J22" s="8" t="s">
        <v>40</v>
      </c>
      <c r="K22" s="8">
        <v>4.7</v>
      </c>
      <c r="L22" s="16">
        <f>Tabela13[[#This Row],[Budżet naboru (w milionach euro, dwa miejsca po przecinku)]]*4.246</f>
        <v>19.956200000000003</v>
      </c>
      <c r="M22" s="10" t="s">
        <v>97</v>
      </c>
      <c r="N22" s="8" t="s">
        <v>26</v>
      </c>
      <c r="O22" s="8" t="s">
        <v>98</v>
      </c>
      <c r="P22" s="12" t="s">
        <v>99</v>
      </c>
    </row>
    <row r="23" spans="1:16" ht="90" x14ac:dyDescent="0.25">
      <c r="A23" s="1">
        <v>22</v>
      </c>
      <c r="B23" s="8" t="s">
        <v>109</v>
      </c>
      <c r="C23" s="8" t="s">
        <v>110</v>
      </c>
      <c r="D23" s="8" t="s">
        <v>14</v>
      </c>
      <c r="E23" s="8" t="s">
        <v>26</v>
      </c>
      <c r="F23" s="9">
        <v>46168</v>
      </c>
      <c r="G23" s="9">
        <v>46265</v>
      </c>
      <c r="H23" s="12" t="s">
        <v>26</v>
      </c>
      <c r="I23" s="8" t="s">
        <v>39</v>
      </c>
      <c r="J23" s="8" t="s">
        <v>40</v>
      </c>
      <c r="K23" s="8">
        <v>4.7</v>
      </c>
      <c r="L23" s="16">
        <f>Tabela13[[#This Row],[Budżet naboru (w milionach euro, dwa miejsca po przecinku)]]*4.246</f>
        <v>19.956200000000003</v>
      </c>
      <c r="M23" s="10" t="s">
        <v>97</v>
      </c>
      <c r="N23" s="8" t="s">
        <v>26</v>
      </c>
      <c r="O23" s="8" t="s">
        <v>98</v>
      </c>
      <c r="P23" s="12" t="s">
        <v>99</v>
      </c>
    </row>
    <row r="24" spans="1:16" ht="150" x14ac:dyDescent="0.25">
      <c r="A24" s="1">
        <v>23</v>
      </c>
      <c r="B24" s="8" t="s">
        <v>111</v>
      </c>
      <c r="C24" s="8" t="s">
        <v>112</v>
      </c>
      <c r="D24" s="8" t="s">
        <v>113</v>
      </c>
      <c r="E24" s="8" t="s">
        <v>26</v>
      </c>
      <c r="F24" s="9">
        <v>46147</v>
      </c>
      <c r="G24" s="9">
        <v>46197</v>
      </c>
      <c r="H24" s="8" t="s">
        <v>27</v>
      </c>
      <c r="I24" s="8" t="s">
        <v>114</v>
      </c>
      <c r="J24" s="8" t="s">
        <v>115</v>
      </c>
      <c r="K24" s="8">
        <v>2</v>
      </c>
      <c r="L24" s="16">
        <f>Tabela13[[#This Row],[Budżet naboru (w milionach euro, dwa miejsca po przecinku)]]*4.246</f>
        <v>8.4920000000000009</v>
      </c>
      <c r="M24" s="10" t="s">
        <v>116</v>
      </c>
      <c r="N24" s="8" t="s">
        <v>27</v>
      </c>
      <c r="O24" s="8" t="s">
        <v>117</v>
      </c>
      <c r="P24" s="8" t="s">
        <v>118</v>
      </c>
    </row>
    <row r="25" spans="1:16" x14ac:dyDescent="0.25">
      <c r="A25" s="15"/>
      <c r="B25" s="8"/>
      <c r="C25" s="8"/>
      <c r="D25" s="8"/>
      <c r="E25" s="8"/>
      <c r="F25" s="9"/>
      <c r="G25" s="9"/>
      <c r="H25" s="8"/>
      <c r="I25" s="8"/>
      <c r="J25" s="19" t="s">
        <v>119</v>
      </c>
      <c r="K25" s="20">
        <f>SUM(K2:K24)</f>
        <v>41.300000000000004</v>
      </c>
      <c r="L25" s="20">
        <f>SUM(L2:L24)</f>
        <v>175.35979999999998</v>
      </c>
      <c r="M25" s="8"/>
      <c r="N25" s="8"/>
      <c r="O25" s="8"/>
      <c r="P25" s="8"/>
    </row>
    <row r="26" spans="1:16" ht="30" x14ac:dyDescent="0.25">
      <c r="K26" s="1" t="s">
        <v>120</v>
      </c>
    </row>
    <row r="27" spans="1:16" x14ac:dyDescent="0.25">
      <c r="K27" s="6"/>
    </row>
    <row r="28" spans="1:16" x14ac:dyDescent="0.25">
      <c r="K28" s="6"/>
    </row>
    <row r="29" spans="1:16" x14ac:dyDescent="0.25">
      <c r="K29" s="6"/>
    </row>
    <row r="30" spans="1:16" x14ac:dyDescent="0.25">
      <c r="K30" s="6"/>
    </row>
    <row r="31" spans="1:16" x14ac:dyDescent="0.25">
      <c r="K31" s="6"/>
    </row>
    <row r="32" spans="1:16" x14ac:dyDescent="0.25">
      <c r="K32" s="6"/>
    </row>
    <row r="33" spans="11:11" x14ac:dyDescent="0.25">
      <c r="K33" s="6"/>
    </row>
    <row r="34" spans="11:11" x14ac:dyDescent="0.25">
      <c r="K34" s="6"/>
    </row>
    <row r="35" spans="11:11" x14ac:dyDescent="0.25">
      <c r="K35" s="6"/>
    </row>
    <row r="36" spans="11:11" x14ac:dyDescent="0.25">
      <c r="K36" s="6"/>
    </row>
    <row r="37" spans="11:11" x14ac:dyDescent="0.25">
      <c r="K37" s="6"/>
    </row>
    <row r="38" spans="11:11" x14ac:dyDescent="0.25">
      <c r="K38" s="6"/>
    </row>
    <row r="39" spans="11:11" x14ac:dyDescent="0.25">
      <c r="K39" s="6"/>
    </row>
    <row r="40" spans="11:11" x14ac:dyDescent="0.25">
      <c r="K40" s="6"/>
    </row>
    <row r="41" spans="11:11" x14ac:dyDescent="0.25">
      <c r="K41" s="6"/>
    </row>
  </sheetData>
  <phoneticPr fontId="4" type="noConversion"/>
  <dataValidations count="3">
    <dataValidation type="list" allowBlank="1" showInputMessage="1" showErrorMessage="1" sqref="E2:E24 H2:H24 N2:N24" xr:uid="{6420AC05-D95A-41A4-BA45-B50E3698E8CA}">
      <formula1>"TAK,NIE,"</formula1>
    </dataValidation>
    <dataValidation type="decimal" allowBlank="1" showInputMessage="1" showErrorMessage="1" sqref="L2:L24" xr:uid="{6519AF2E-F6CE-4A0A-B30A-AFB093C7D11A}">
      <formula1>0</formula1>
      <formula2>100000000</formula2>
    </dataValidation>
    <dataValidation type="date" allowBlank="1" showInputMessage="1" showErrorMessage="1" sqref="F2:G24" xr:uid="{775A7391-9A36-45CE-A179-4C386CB2A13D}">
      <formula1>43831</formula1>
      <formula2>47484</formula2>
    </dataValidation>
  </dataValidations>
  <hyperlinks>
    <hyperlink ref="M2" r:id="rId1" xr:uid="{A5EC5A04-9992-4532-9355-826B5BCD3D5B}"/>
    <hyperlink ref="M4" r:id="rId2" xr:uid="{CD24E6A7-09FC-4076-8DFA-F3E5BD67E325}"/>
    <hyperlink ref="M5" r:id="rId3" xr:uid="{B8190881-CF5D-45A2-A932-8C1C70E28763}"/>
    <hyperlink ref="M6" r:id="rId4" xr:uid="{B3EBA471-3D19-463E-80B1-AE22F202643F}"/>
    <hyperlink ref="M7" r:id="rId5" xr:uid="{3206AC4F-901E-47B1-B5EE-01286E57D28A}"/>
    <hyperlink ref="M8" r:id="rId6" xr:uid="{6A768E6F-1E0B-4B25-A216-A2B82CA8D161}"/>
    <hyperlink ref="M3" r:id="rId7" xr:uid="{B241341B-0EEB-4172-B24F-A52566A61690}"/>
    <hyperlink ref="M13" r:id="rId8" xr:uid="{EC8D234F-5F79-410A-B4D2-95CB333FF1AA}"/>
    <hyperlink ref="M16" r:id="rId9" xr:uid="{4332CA77-B210-49A8-8450-AB2B50A29150}"/>
    <hyperlink ref="M17" r:id="rId10" xr:uid="{54305FDF-AE56-47B8-97C1-33C20C4D81A2}"/>
    <hyperlink ref="M15" r:id="rId11" xr:uid="{D549BDAA-692F-4D87-95D9-4CF1E8660B2D}"/>
    <hyperlink ref="M24" r:id="rId12" xr:uid="{B298CE75-BC94-4CC8-93F6-ECB2BFDB61F1}"/>
    <hyperlink ref="M19" r:id="rId13" xr:uid="{3F7CAA16-DDF9-4DB9-89E0-8C4B201D58D1}"/>
    <hyperlink ref="M20" r:id="rId14" xr:uid="{6E0BF02F-87CF-4913-A50B-03E2E36E8A3E}"/>
    <hyperlink ref="M21" r:id="rId15" xr:uid="{C231A351-432E-43E8-A718-B9EC48EFBB90}"/>
    <hyperlink ref="M22" r:id="rId16" xr:uid="{FB12647C-8DDB-4C73-8EA8-698AECC82E70}"/>
    <hyperlink ref="M23" r:id="rId17" xr:uid="{60C8FFF5-4EB4-4F00-B66E-9AC32BAA61C0}"/>
  </hyperlinks>
  <pageMargins left="0.7" right="0.7" top="0.75" bottom="0.75" header="0.3" footer="0.3"/>
  <pageSetup paperSize="9" orientation="portrait" r:id="rId18"/>
  <tableParts count="1">
    <tablePart r:id="rId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8A11-4D32-4053-860F-9D6E619A85C7}">
  <dimension ref="A1:A11"/>
  <sheetViews>
    <sheetView workbookViewId="0">
      <selection activeCell="C14" sqref="C14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6" spans="1:1" x14ac:dyDescent="0.25">
      <c r="A6" t="s">
        <v>18</v>
      </c>
    </row>
    <row r="7" spans="1:1" x14ac:dyDescent="0.25">
      <c r="A7" t="s">
        <v>19</v>
      </c>
    </row>
    <row r="8" spans="1:1" x14ac:dyDescent="0.25">
      <c r="A8" t="s">
        <v>20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Nabory czerwiec 2025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Mateusz</dc:creator>
  <cp:lastModifiedBy>Kobylińska-Wołosiak Anna</cp:lastModifiedBy>
  <dcterms:created xsi:type="dcterms:W3CDTF">2015-06-05T18:19:34Z</dcterms:created>
  <dcterms:modified xsi:type="dcterms:W3CDTF">2026-05-28T11:34:55Z</dcterms:modified>
</cp:coreProperties>
</file>